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Customer Files\_Tests\FD Tests\"/>
    </mc:Choice>
  </mc:AlternateContent>
  <xr:revisionPtr revIDLastSave="0" documentId="13_ncr:1_{D2375C81-6CFB-40AF-A2FC-C6E604426AC4}" xr6:coauthVersionLast="47" xr6:coauthVersionMax="47" xr10:uidLastSave="{00000000-0000-0000-0000-000000000000}"/>
  <bookViews>
    <workbookView xWindow="-120" yWindow="-120" windowWidth="29040" windowHeight="15720" activeTab="1" xr2:uid="{82622AF8-F26D-428E-8543-A7A5969F892B}"/>
  </bookViews>
  <sheets>
    <sheet name="VLOOKUP Checks" sheetId="2" r:id="rId1"/>
    <sheet name="VLOOKUP Test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2" i="1" l="1"/>
  <c r="G123" i="1"/>
  <c r="G112" i="1"/>
  <c r="G102" i="1"/>
  <c r="G93" i="1"/>
  <c r="G79" i="1"/>
  <c r="G67" i="1"/>
  <c r="G55" i="1"/>
  <c r="G42" i="1"/>
  <c r="G30" i="1"/>
  <c r="G18" i="1"/>
  <c r="G6" i="1"/>
  <c r="H67" i="1"/>
  <c r="H55" i="1"/>
  <c r="H18" i="1"/>
  <c r="H79" i="1"/>
  <c r="H132" i="1"/>
  <c r="H123" i="1"/>
  <c r="H112" i="1"/>
  <c r="H102" i="1"/>
  <c r="H93" i="1"/>
  <c r="H6" i="1"/>
  <c r="H30" i="1"/>
  <c r="H42" i="1"/>
</calcChain>
</file>

<file path=xl/sharedStrings.xml><?xml version="1.0" encoding="utf-8"?>
<sst xmlns="http://schemas.openxmlformats.org/spreadsheetml/2006/main" count="155" uniqueCount="58">
  <si>
    <t>Column 1</t>
  </si>
  <si>
    <t>Column 2</t>
  </si>
  <si>
    <t>a</t>
  </si>
  <si>
    <t>b</t>
  </si>
  <si>
    <t>c</t>
  </si>
  <si>
    <t>d</t>
  </si>
  <si>
    <t>e</t>
  </si>
  <si>
    <t>Value to find:</t>
  </si>
  <si>
    <t>2</t>
  </si>
  <si>
    <t>Text:</t>
  </si>
  <si>
    <t>V</t>
  </si>
  <si>
    <t>VLOOKUP Tests</t>
  </si>
  <si>
    <t>Test 1</t>
  </si>
  <si>
    <t>Perfectly constructed VLOOKUP (no issues)</t>
  </si>
  <si>
    <t>Test 2</t>
  </si>
  <si>
    <t>Issue: Lookup range has multiple mismatched data-types</t>
  </si>
  <si>
    <t>Test 3</t>
  </si>
  <si>
    <t>4th argument omitted, but lookup range is sorted so work correctly</t>
  </si>
  <si>
    <t>Test 4</t>
  </si>
  <si>
    <t>4th argument omitted, but lookup range is NOT sorted so can return incorrect results</t>
  </si>
  <si>
    <t>Result:</t>
  </si>
  <si>
    <t>Test 5</t>
  </si>
  <si>
    <t>Hard-coded column index - future changes to table could cause the formula to return incorrect results</t>
  </si>
  <si>
    <t>Test 6</t>
  </si>
  <si>
    <t>Lookup value and lookup range have different data-types</t>
  </si>
  <si>
    <t>(TEXT)</t>
  </si>
  <si>
    <t>Test 7</t>
  </si>
  <si>
    <t>Lookup range has duplicate values</t>
  </si>
  <si>
    <t>Test 8</t>
  </si>
  <si>
    <t>Lookup range has boolean values</t>
  </si>
  <si>
    <t>Test 9</t>
  </si>
  <si>
    <t>Lookup range has date values</t>
  </si>
  <si>
    <t>Test 10</t>
  </si>
  <si>
    <t>Lookup range has text values</t>
  </si>
  <si>
    <t>aaa</t>
  </si>
  <si>
    <t>bbb</t>
  </si>
  <si>
    <t>ccc</t>
  </si>
  <si>
    <t>Test 11</t>
  </si>
  <si>
    <t>Lookup range has text values and lookup value has spaces</t>
  </si>
  <si>
    <t xml:space="preserve"> bbb </t>
  </si>
  <si>
    <t>Test 12</t>
  </si>
  <si>
    <t>Lookup range has text values with spaces</t>
  </si>
  <si>
    <t xml:space="preserve">aaa </t>
  </si>
  <si>
    <t xml:space="preserve">ccc </t>
  </si>
  <si>
    <t xml:space="preserve">    bbb    </t>
  </si>
  <si>
    <t>Lookup function references a lookup range that has multiple data-types. All cells in the lookup range must have the same data type.</t>
  </si>
  <si>
    <t>4th argument omitted, so non-exact match will be returned. The data is currently sorted so it's not required, but would be good to add for future robustness. Add 4th argument [FALSE], or ensure that the lookup range is sorted ascending.</t>
  </si>
  <si>
    <t>4th argument omitted, so non-exact match will be returned, therefore lookup range must be sorted ascending, but it's not. Add 4th argument [FALSE], or ensure that the lookup range is sorted ascending.</t>
  </si>
  <si>
    <t>Hard-coded column indexes (adding new columns might cause your VLOOKUP formula to return incorrect results in the future). Rather use MATCH to find column index by name.</t>
  </si>
  <si>
    <t>Lookup value to find (parameter 1) is a different data-type to the lookup range. Use CAST to cast the lookup value to the same type as the lookup range.</t>
  </si>
  <si>
    <t>Lookup value to find (parameter 1) has spaces at the start or end, which will affect matching and is probably not intended. Delete all leading and trailing spaces, unless it is intentional.</t>
  </si>
  <si>
    <t>VLOOKUP Checks</t>
  </si>
  <si>
    <t>1) Multiple data-types:</t>
  </si>
  <si>
    <t>2) 4th argument omitted (but data is sorted, so OK):</t>
  </si>
  <si>
    <t xml:space="preserve">3) 4th argument omitted and data NOT sorted: </t>
  </si>
  <si>
    <t xml:space="preserve">4) Hard-coded column indexes: </t>
  </si>
  <si>
    <t xml:space="preserve">5) Mismatched data-types: </t>
  </si>
  <si>
    <t xml:space="preserve">6) Lookup value has spaces at start or end: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</si>
</sst>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FF0000"/>
      <name val="Calibri"/>
      <family val="2"/>
      <scheme val="minor"/>
    </font>
    <font>
      <b/>
      <sz val="11"/>
      <color theme="1"/>
      <name val="Calibri"/>
      <family val="2"/>
      <scheme val="minor"/>
    </font>
    <font>
      <b/>
      <sz val="18"/>
      <color theme="0"/>
      <name val="Calibri"/>
      <family val="2"/>
      <scheme val="minor"/>
    </font>
    <font>
      <b/>
      <sz val="16"/>
      <color theme="0"/>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499984740745262"/>
        <bgColor indexed="64"/>
      </patternFill>
    </fill>
  </fills>
  <borders count="1">
    <border>
      <left/>
      <right/>
      <top/>
      <bottom/>
      <diagonal/>
    </border>
  </borders>
  <cellStyleXfs count="1">
    <xf numFmtId="0" fontId="0" fillId="0" borderId="0"/>
  </cellStyleXfs>
  <cellXfs count="20">
    <xf numFmtId="0" fontId="0" fillId="0" borderId="0" xfId="0"/>
    <xf numFmtId="0" fontId="0" fillId="2" borderId="0" xfId="0" applyFill="1"/>
    <xf numFmtId="0" fontId="0" fillId="0" borderId="0" xfId="0" quotePrefix="1"/>
    <xf numFmtId="0" fontId="0" fillId="0" borderId="0" xfId="0" applyAlignment="1">
      <alignment horizontal="right"/>
    </xf>
    <xf numFmtId="0" fontId="0" fillId="0" borderId="0" xfId="0" quotePrefix="1" applyAlignment="1">
      <alignment horizontal="right"/>
    </xf>
    <xf numFmtId="0" fontId="1" fillId="0" borderId="0" xfId="0" quotePrefix="1" applyFont="1"/>
    <xf numFmtId="0" fontId="1" fillId="0" borderId="0" xfId="0" applyFont="1"/>
    <xf numFmtId="0" fontId="2" fillId="4" borderId="0" xfId="0" applyFont="1" applyFill="1"/>
    <xf numFmtId="0" fontId="0" fillId="4" borderId="0" xfId="0" applyFill="1"/>
    <xf numFmtId="0" fontId="0" fillId="0" borderId="0" xfId="0" quotePrefix="1" applyAlignment="1">
      <alignment horizontal="center"/>
    </xf>
    <xf numFmtId="15" fontId="0" fillId="0" borderId="0" xfId="0" applyNumberFormat="1" applyAlignment="1">
      <alignment horizontal="right"/>
    </xf>
    <xf numFmtId="15" fontId="0" fillId="0" borderId="0" xfId="0" quotePrefix="1" applyNumberFormat="1" applyAlignment="1">
      <alignment horizontal="right"/>
    </xf>
    <xf numFmtId="15" fontId="0" fillId="0" borderId="0" xfId="0" quotePrefix="1" applyNumberFormat="1"/>
    <xf numFmtId="0" fontId="2" fillId="5" borderId="0" xfId="0" applyFont="1" applyFill="1"/>
    <xf numFmtId="0" fontId="0" fillId="5" borderId="0" xfId="0" applyFill="1"/>
    <xf numFmtId="0" fontId="0" fillId="0" borderId="0" xfId="0" applyAlignment="1">
      <alignment wrapText="1"/>
    </xf>
    <xf numFmtId="0" fontId="0" fillId="0" borderId="0" xfId="0" applyAlignment="1">
      <alignment vertical="top" wrapText="1"/>
    </xf>
    <xf numFmtId="0" fontId="4" fillId="0" borderId="0" xfId="0" applyFont="1"/>
    <xf numFmtId="0" fontId="4" fillId="6" borderId="0" xfId="0" applyFont="1" applyFill="1" applyAlignment="1">
      <alignment horizontal="center"/>
    </xf>
    <xf numFmtId="0" fontId="3" fillId="3" borderId="0" xfId="0" applyFont="1" applyFill="1" applyAlignment="1">
      <alignment horizontal="center"/>
    </xf>
  </cellXfs>
  <cellStyles count="1">
    <cellStyle name="Normal" xfId="0" builtinId="0"/>
  </cellStyles>
  <dxfs count="4">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54E28C-924E-4F02-8705-6CB56104E681}" name="Table1" displayName="Table1" ref="B5:C10" totalsRowShown="0">
  <autoFilter ref="B5:C10" xr:uid="{DE54E28C-924E-4F02-8705-6CB56104E681}"/>
  <tableColumns count="2">
    <tableColumn id="1" xr3:uid="{34A3B90F-FB21-456F-9BE4-6EDF2E293B3A}" name="Column 1"/>
    <tableColumn id="2" xr3:uid="{42466379-8D42-456A-B2BA-C56297A76448}" name="Column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C587E00-8DC0-4186-B428-4AC319D08AA9}" name="Table145678931011" displayName="Table145678931011" ref="B111:C114" totalsRowShown="0">
  <autoFilter ref="B111:C114" xr:uid="{5C587E00-8DC0-4186-B428-4AC319D08AA9}"/>
  <tableColumns count="2">
    <tableColumn id="1" xr3:uid="{B942BD79-7562-47CA-B211-05A81EE06F6B}" name="Column 1" dataDxfId="2"/>
    <tableColumn id="2" xr3:uid="{9402FB11-06AE-42FF-8A42-46F09E9656C9}" name="Column 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ACB46F4-C44E-488F-8683-0ACDD7D85789}" name="Table14567893101112" displayName="Table14567893101112" ref="B122:C125" totalsRowShown="0">
  <autoFilter ref="B122:C125" xr:uid="{4ACB46F4-C44E-488F-8683-0ACDD7D85789}"/>
  <tableColumns count="2">
    <tableColumn id="1" xr3:uid="{85A20975-F531-4F33-82B2-726EB44CBB6E}" name="Column 1" dataDxfId="1"/>
    <tableColumn id="2" xr3:uid="{274D686D-B3A7-4B4B-8409-5DFF22A39459}" name="Column 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82379AF-93BB-45E5-8C79-E6D375E38B29}" name="Table1456789310111213" displayName="Table1456789310111213" ref="B131:C134" totalsRowShown="0">
  <autoFilter ref="B131:C134" xr:uid="{582379AF-93BB-45E5-8C79-E6D375E38B29}"/>
  <tableColumns count="2">
    <tableColumn id="1" xr3:uid="{1964CA2F-C8FC-4E08-87E5-9791DA2805D6}" name="Column 1" dataDxfId="0"/>
    <tableColumn id="2" xr3:uid="{3279DD04-C3CB-49F4-9658-FEB584246AB6}" name="Column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EB45AA-B667-4D32-9133-7599D6261CA9}" name="Table14" displayName="Table14" ref="B17:C22" totalsRowShown="0">
  <autoFilter ref="B17:C22" xr:uid="{78EB45AA-B667-4D32-9133-7599D6261CA9}"/>
  <tableColumns count="2">
    <tableColumn id="1" xr3:uid="{77C128B8-54A6-4BEB-BEED-756877C86858}" name="Column 1"/>
    <tableColumn id="2" xr3:uid="{E403744E-9C5A-40E2-959D-7E18AFFE80C6}" name="Column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8FFBA2-49BF-4A6E-9349-06602AF0CE3E}" name="Table145" displayName="Table145" ref="B29:C34" totalsRowShown="0">
  <autoFilter ref="B29:C34" xr:uid="{258FFBA2-49BF-4A6E-9349-06602AF0CE3E}"/>
  <tableColumns count="2">
    <tableColumn id="1" xr3:uid="{79BA93B1-E89C-4471-B4A5-6145E6574C0E}" name="Column 1"/>
    <tableColumn id="2" xr3:uid="{25E428FB-1C03-4DC3-B3FF-3BB782A88A8A}" name="Column 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2E7EC2-79BD-462D-8D87-042E8996F8AB}" name="Table1456" displayName="Table1456" ref="B41:C46" totalsRowShown="0">
  <autoFilter ref="B41:C46" xr:uid="{B02E7EC2-79BD-462D-8D87-042E8996F8AB}"/>
  <tableColumns count="2">
    <tableColumn id="1" xr3:uid="{F79E5FE3-F848-4934-BC58-521CD22106AD}" name="Column 1"/>
    <tableColumn id="2" xr3:uid="{F43A54A7-C34A-47A5-9B39-A48FB7593201}" name="Column 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7E25CF0-3609-477B-961F-B69C6E33A54F}" name="Table14567" displayName="Table14567" ref="B54:C59" totalsRowShown="0">
  <autoFilter ref="B54:C59" xr:uid="{E7E25CF0-3609-477B-961F-B69C6E33A54F}"/>
  <tableColumns count="2">
    <tableColumn id="1" xr3:uid="{9A21D35E-8BAC-470C-A10E-FFAAA66F8D66}" name="Column 1"/>
    <tableColumn id="2" xr3:uid="{6045FE6D-DDC2-4115-8CB7-EA33224F789D}" name="Column 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D87F2FF-2E0C-4B67-B114-305223F3803B}" name="Table145678" displayName="Table145678" ref="B66:C71" totalsRowShown="0">
  <autoFilter ref="B66:C71" xr:uid="{3D87F2FF-2E0C-4B67-B114-305223F3803B}"/>
  <tableColumns count="2">
    <tableColumn id="1" xr3:uid="{7551F2F6-5938-485B-A5B4-1D7970BFAB0A}" name="Column 1"/>
    <tableColumn id="2" xr3:uid="{3443AE97-A6E2-42FE-BCAA-1DB2501CB541}" name="Column 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FE9324E-AE1E-4814-8CAB-077098FFBA1A}" name="Table1456789" displayName="Table1456789" ref="B78:C83" totalsRowShown="0">
  <autoFilter ref="B78:C83" xr:uid="{FFE9324E-AE1E-4814-8CAB-077098FFBA1A}"/>
  <tableColumns count="2">
    <tableColumn id="1" xr3:uid="{BEDCF86D-3E34-460F-98D2-A27778D540C5}" name="Column 1"/>
    <tableColumn id="2" xr3:uid="{B337BD52-9479-455C-B5CA-E091EA6F892F}" name="Column 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8FA5B5-631D-41CD-B3AD-192B78DD5EE7}" name="Table14567893" displayName="Table14567893" ref="B92:C94" totalsRowShown="0">
  <autoFilter ref="B92:C94" xr:uid="{988FA5B5-631D-41CD-B3AD-192B78DD5EE7}"/>
  <tableColumns count="2">
    <tableColumn id="1" xr3:uid="{86ED939B-DDFB-499E-AE7E-537B196E9CC3}" name="Column 1"/>
    <tableColumn id="2" xr3:uid="{88AA0CD1-FD0F-4117-AC9E-1108DBDE8D46}" name="Column 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E1902FF-A529-4F6B-9970-478C8464BAB8}" name="Table1456789310" displayName="Table1456789310" ref="B101:C104" totalsRowShown="0">
  <autoFilter ref="B101:C104" xr:uid="{1E1902FF-A529-4F6B-9970-478C8464BAB8}"/>
  <tableColumns count="2">
    <tableColumn id="1" xr3:uid="{C94CD546-CC58-4593-8071-6470C25F35B5}" name="Column 1" dataDxfId="3"/>
    <tableColumn id="2" xr3:uid="{5102265C-464D-4FA0-BC69-D1CE760E708B}" name="Column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C6E5-EC08-46FE-B4B8-D5884EA944E2}">
  <dimension ref="C2:G20"/>
  <sheetViews>
    <sheetView zoomScaleNormal="100" workbookViewId="0">
      <selection activeCell="C2" sqref="C2:D2"/>
    </sheetView>
  </sheetViews>
  <sheetFormatPr defaultRowHeight="15" x14ac:dyDescent="0.25"/>
  <cols>
    <col min="4" max="4" width="47.5703125" customWidth="1"/>
  </cols>
  <sheetData>
    <row r="2" spans="3:7" ht="21" x14ac:dyDescent="0.35">
      <c r="C2" s="18" t="s">
        <v>51</v>
      </c>
      <c r="D2" s="18"/>
      <c r="E2" s="17"/>
      <c r="F2" s="17"/>
      <c r="G2" s="17"/>
    </row>
    <row r="4" spans="3:7" x14ac:dyDescent="0.25">
      <c r="C4" s="13" t="s">
        <v>52</v>
      </c>
      <c r="D4" s="14"/>
    </row>
    <row r="5" spans="3:7" ht="45" x14ac:dyDescent="0.25">
      <c r="D5" s="15" t="s">
        <v>45</v>
      </c>
    </row>
    <row r="7" spans="3:7" x14ac:dyDescent="0.25">
      <c r="C7" s="13" t="s">
        <v>53</v>
      </c>
      <c r="D7" s="14"/>
    </row>
    <row r="8" spans="3:7" ht="75" x14ac:dyDescent="0.25">
      <c r="D8" s="16" t="s">
        <v>46</v>
      </c>
    </row>
    <row r="10" spans="3:7" x14ac:dyDescent="0.25">
      <c r="C10" s="13" t="s">
        <v>54</v>
      </c>
      <c r="D10" s="14"/>
    </row>
    <row r="11" spans="3:7" ht="75" x14ac:dyDescent="0.25">
      <c r="D11" s="16" t="s">
        <v>47</v>
      </c>
    </row>
    <row r="13" spans="3:7" x14ac:dyDescent="0.25">
      <c r="C13" s="13" t="s">
        <v>55</v>
      </c>
      <c r="D13" s="14"/>
    </row>
    <row r="14" spans="3:7" ht="60" x14ac:dyDescent="0.25">
      <c r="D14" s="16" t="s">
        <v>48</v>
      </c>
    </row>
    <row r="16" spans="3:7" x14ac:dyDescent="0.25">
      <c r="C16" s="13" t="s">
        <v>56</v>
      </c>
      <c r="D16" s="14"/>
    </row>
    <row r="17" spans="3:4" ht="45" x14ac:dyDescent="0.25">
      <c r="D17" s="16" t="s">
        <v>49</v>
      </c>
    </row>
    <row r="19" spans="3:4" x14ac:dyDescent="0.25">
      <c r="C19" s="13" t="s">
        <v>57</v>
      </c>
      <c r="D19" s="14"/>
    </row>
    <row r="20" spans="3:4" ht="60" x14ac:dyDescent="0.25">
      <c r="D20" s="16" t="s">
        <v>50</v>
      </c>
    </row>
  </sheetData>
  <mergeCells count="1">
    <mergeCell ref="C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5D55-D34E-4BBD-8930-FF62C1C1FC56}">
  <dimension ref="A1:J134"/>
  <sheetViews>
    <sheetView tabSelected="1" workbookViewId="0">
      <selection activeCell="H31" sqref="H31"/>
    </sheetView>
  </sheetViews>
  <sheetFormatPr defaultRowHeight="15" x14ac:dyDescent="0.25"/>
  <cols>
    <col min="1" max="2" width="11.42578125" customWidth="1"/>
    <col min="5" max="6" width="17.85546875" bestFit="1" customWidth="1"/>
    <col min="7" max="7" width="9.85546875" customWidth="1"/>
  </cols>
  <sheetData>
    <row r="1" spans="1:10" ht="23.25" x14ac:dyDescent="0.35">
      <c r="A1" s="19" t="s">
        <v>11</v>
      </c>
      <c r="B1" s="19"/>
      <c r="C1" s="19"/>
      <c r="D1" s="19"/>
      <c r="E1" s="19"/>
      <c r="F1" s="19"/>
      <c r="G1" s="19"/>
      <c r="H1" s="19"/>
      <c r="I1" s="19"/>
      <c r="J1" s="19"/>
    </row>
    <row r="3" spans="1:10" x14ac:dyDescent="0.25">
      <c r="A3" s="7" t="s">
        <v>12</v>
      </c>
      <c r="B3" s="7" t="s">
        <v>13</v>
      </c>
      <c r="C3" s="8"/>
      <c r="D3" s="8"/>
      <c r="E3" s="8"/>
      <c r="F3" s="8"/>
      <c r="G3" s="8"/>
      <c r="H3" s="8"/>
      <c r="I3" s="8"/>
      <c r="J3" s="8"/>
    </row>
    <row r="5" spans="1:10" x14ac:dyDescent="0.25">
      <c r="B5" t="s">
        <v>0</v>
      </c>
      <c r="C5" t="s">
        <v>1</v>
      </c>
      <c r="F5" s="3" t="s">
        <v>7</v>
      </c>
      <c r="G5">
        <v>2</v>
      </c>
    </row>
    <row r="6" spans="1:10" x14ac:dyDescent="0.25">
      <c r="B6">
        <v>1</v>
      </c>
      <c r="C6" t="s">
        <v>2</v>
      </c>
      <c r="F6" s="3" t="s">
        <v>20</v>
      </c>
      <c r="G6" s="1" t="str">
        <f>VLOOKUP(G5, Table1[], 2, 0)</f>
        <v>b</v>
      </c>
      <c r="H6" t="str">
        <f ca="1">_xlfn.FORMULATEXT(G6)</f>
        <v>=VLOOKUP(G5, Table1, 2, 0)</v>
      </c>
    </row>
    <row r="7" spans="1:10" x14ac:dyDescent="0.25">
      <c r="B7">
        <v>2</v>
      </c>
      <c r="C7" t="s">
        <v>3</v>
      </c>
    </row>
    <row r="8" spans="1:10" x14ac:dyDescent="0.25">
      <c r="B8">
        <v>3</v>
      </c>
      <c r="C8" t="s">
        <v>4</v>
      </c>
      <c r="H8" t="s">
        <v>10</v>
      </c>
    </row>
    <row r="9" spans="1:10" x14ac:dyDescent="0.25">
      <c r="B9">
        <v>4</v>
      </c>
      <c r="C9" t="s">
        <v>5</v>
      </c>
    </row>
    <row r="10" spans="1:10" x14ac:dyDescent="0.25">
      <c r="B10">
        <v>5</v>
      </c>
      <c r="C10" t="s">
        <v>6</v>
      </c>
    </row>
    <row r="15" spans="1:10" x14ac:dyDescent="0.25">
      <c r="A15" s="7" t="s">
        <v>14</v>
      </c>
      <c r="B15" s="7" t="s">
        <v>15</v>
      </c>
      <c r="C15" s="8"/>
      <c r="D15" s="8"/>
      <c r="E15" s="8"/>
      <c r="F15" s="8"/>
      <c r="G15" s="8"/>
      <c r="H15" s="8"/>
      <c r="I15" s="8"/>
      <c r="J15" s="8"/>
    </row>
    <row r="17" spans="1:10" x14ac:dyDescent="0.25">
      <c r="B17" t="s">
        <v>0</v>
      </c>
      <c r="C17" t="s">
        <v>1</v>
      </c>
      <c r="F17" s="3" t="s">
        <v>7</v>
      </c>
      <c r="G17">
        <v>2</v>
      </c>
    </row>
    <row r="18" spans="1:10" x14ac:dyDescent="0.25">
      <c r="B18">
        <v>1</v>
      </c>
      <c r="C18" t="s">
        <v>2</v>
      </c>
      <c r="F18" s="3" t="s">
        <v>20</v>
      </c>
      <c r="G18" s="1" t="e">
        <f>VLOOKUP(G17, Table14[], 2, 0)</f>
        <v>#N/A</v>
      </c>
      <c r="H18" t="str">
        <f ca="1">_xlfn.FORMULATEXT(G18)</f>
        <v>=VLOOKUP(G17, Table14, 2, 0)</v>
      </c>
    </row>
    <row r="19" spans="1:10" x14ac:dyDescent="0.25">
      <c r="A19" s="3" t="s">
        <v>9</v>
      </c>
      <c r="B19" s="4" t="s">
        <v>8</v>
      </c>
      <c r="C19" t="s">
        <v>3</v>
      </c>
    </row>
    <row r="20" spans="1:10" x14ac:dyDescent="0.25">
      <c r="B20">
        <v>3</v>
      </c>
      <c r="C20" t="s">
        <v>4</v>
      </c>
      <c r="H20" t="s">
        <v>10</v>
      </c>
    </row>
    <row r="21" spans="1:10" x14ac:dyDescent="0.25">
      <c r="B21">
        <v>4</v>
      </c>
      <c r="C21" t="s">
        <v>5</v>
      </c>
    </row>
    <row r="22" spans="1:10" x14ac:dyDescent="0.25">
      <c r="B22">
        <v>5</v>
      </c>
      <c r="C22" t="s">
        <v>6</v>
      </c>
    </row>
    <row r="27" spans="1:10" x14ac:dyDescent="0.25">
      <c r="A27" s="7" t="s">
        <v>16</v>
      </c>
      <c r="B27" s="7" t="s">
        <v>17</v>
      </c>
      <c r="C27" s="8"/>
      <c r="D27" s="8"/>
      <c r="E27" s="8"/>
      <c r="F27" s="8"/>
      <c r="G27" s="8"/>
      <c r="H27" s="8"/>
      <c r="I27" s="8"/>
      <c r="J27" s="8"/>
    </row>
    <row r="29" spans="1:10" x14ac:dyDescent="0.25">
      <c r="B29" t="s">
        <v>0</v>
      </c>
      <c r="C29" t="s">
        <v>1</v>
      </c>
      <c r="F29" s="3" t="s">
        <v>7</v>
      </c>
      <c r="G29">
        <v>2</v>
      </c>
    </row>
    <row r="30" spans="1:10" x14ac:dyDescent="0.25">
      <c r="B30">
        <v>1</v>
      </c>
      <c r="C30" t="s">
        <v>2</v>
      </c>
      <c r="F30" s="3" t="s">
        <v>20</v>
      </c>
      <c r="G30" s="1" t="str">
        <f>VLOOKUP(G29, Table145[], 2)</f>
        <v>b</v>
      </c>
      <c r="H30" t="str">
        <f ca="1">_xlfn.FORMULATEXT(G30)</f>
        <v>=VLOOKUP(G29, Table145, 2)</v>
      </c>
    </row>
    <row r="31" spans="1:10" x14ac:dyDescent="0.25">
      <c r="A31" s="3"/>
      <c r="B31" s="4">
        <v>2</v>
      </c>
      <c r="C31" t="s">
        <v>3</v>
      </c>
    </row>
    <row r="32" spans="1:10" x14ac:dyDescent="0.25">
      <c r="B32">
        <v>3</v>
      </c>
      <c r="C32" t="s">
        <v>4</v>
      </c>
    </row>
    <row r="33" spans="1:10" x14ac:dyDescent="0.25">
      <c r="B33">
        <v>4</v>
      </c>
      <c r="C33" t="s">
        <v>5</v>
      </c>
    </row>
    <row r="34" spans="1:10" x14ac:dyDescent="0.25">
      <c r="B34">
        <v>5</v>
      </c>
      <c r="C34" t="s">
        <v>6</v>
      </c>
    </row>
    <row r="39" spans="1:10" x14ac:dyDescent="0.25">
      <c r="A39" s="7" t="s">
        <v>18</v>
      </c>
      <c r="B39" s="7" t="s">
        <v>19</v>
      </c>
      <c r="C39" s="8"/>
      <c r="D39" s="8"/>
      <c r="E39" s="8"/>
      <c r="F39" s="8"/>
      <c r="G39" s="8"/>
      <c r="H39" s="8"/>
      <c r="I39" s="8"/>
      <c r="J39" s="8"/>
    </row>
    <row r="41" spans="1:10" x14ac:dyDescent="0.25">
      <c r="B41" t="s">
        <v>0</v>
      </c>
      <c r="C41" t="s">
        <v>1</v>
      </c>
      <c r="F41" s="3" t="s">
        <v>7</v>
      </c>
      <c r="G41">
        <v>2</v>
      </c>
    </row>
    <row r="42" spans="1:10" x14ac:dyDescent="0.25">
      <c r="B42">
        <v>5</v>
      </c>
      <c r="C42" t="s">
        <v>2</v>
      </c>
      <c r="F42" s="3" t="s">
        <v>20</v>
      </c>
      <c r="G42" s="1" t="str">
        <f>VLOOKUP(G41, Table1456[], 2)</f>
        <v>c</v>
      </c>
      <c r="H42" t="str">
        <f ca="1">_xlfn.FORMULATEXT(G42)</f>
        <v>=VLOOKUP(G41, Table1456, 2)</v>
      </c>
    </row>
    <row r="43" spans="1:10" x14ac:dyDescent="0.25">
      <c r="A43" s="3"/>
      <c r="B43" s="4">
        <v>3</v>
      </c>
      <c r="C43" t="s">
        <v>3</v>
      </c>
    </row>
    <row r="44" spans="1:10" x14ac:dyDescent="0.25">
      <c r="B44">
        <v>2</v>
      </c>
      <c r="C44" t="s">
        <v>4</v>
      </c>
    </row>
    <row r="45" spans="1:10" x14ac:dyDescent="0.25">
      <c r="B45">
        <v>1</v>
      </c>
      <c r="C45" t="s">
        <v>5</v>
      </c>
    </row>
    <row r="46" spans="1:10" x14ac:dyDescent="0.25">
      <c r="B46">
        <v>4</v>
      </c>
      <c r="C46" t="s">
        <v>6</v>
      </c>
    </row>
    <row r="52" spans="1:10" x14ac:dyDescent="0.25">
      <c r="A52" s="7" t="s">
        <v>21</v>
      </c>
      <c r="B52" s="7" t="s">
        <v>22</v>
      </c>
      <c r="C52" s="8"/>
      <c r="D52" s="8"/>
      <c r="E52" s="8"/>
      <c r="F52" s="8"/>
      <c r="G52" s="8"/>
      <c r="H52" s="8"/>
      <c r="I52" s="8"/>
      <c r="J52" s="8"/>
    </row>
    <row r="54" spans="1:10" x14ac:dyDescent="0.25">
      <c r="B54" t="s">
        <v>0</v>
      </c>
      <c r="C54" t="s">
        <v>1</v>
      </c>
      <c r="F54" s="3" t="s">
        <v>7</v>
      </c>
      <c r="G54">
        <v>2</v>
      </c>
    </row>
    <row r="55" spans="1:10" x14ac:dyDescent="0.25">
      <c r="B55">
        <v>5</v>
      </c>
      <c r="C55" t="s">
        <v>2</v>
      </c>
      <c r="F55" s="3" t="s">
        <v>20</v>
      </c>
      <c r="G55" s="1" t="str">
        <f>VLOOKUP(G54, Table14567[], 2)</f>
        <v>c</v>
      </c>
      <c r="H55" t="str">
        <f ca="1">_xlfn.FORMULATEXT(G55)</f>
        <v>=VLOOKUP(G54, Table14567, 2)</v>
      </c>
    </row>
    <row r="56" spans="1:10" x14ac:dyDescent="0.25">
      <c r="A56" s="3"/>
      <c r="B56" s="4">
        <v>3</v>
      </c>
      <c r="C56" t="s">
        <v>3</v>
      </c>
    </row>
    <row r="57" spans="1:10" x14ac:dyDescent="0.25">
      <c r="B57">
        <v>2</v>
      </c>
      <c r="C57" t="s">
        <v>4</v>
      </c>
    </row>
    <row r="58" spans="1:10" x14ac:dyDescent="0.25">
      <c r="B58">
        <v>1</v>
      </c>
      <c r="C58" t="s">
        <v>5</v>
      </c>
    </row>
    <row r="59" spans="1:10" x14ac:dyDescent="0.25">
      <c r="B59">
        <v>4</v>
      </c>
      <c r="C59" t="s">
        <v>6</v>
      </c>
    </row>
    <row r="64" spans="1:10" x14ac:dyDescent="0.25">
      <c r="A64" s="7" t="s">
        <v>23</v>
      </c>
      <c r="B64" s="7" t="s">
        <v>24</v>
      </c>
      <c r="C64" s="8"/>
      <c r="D64" s="8"/>
      <c r="E64" s="8"/>
      <c r="F64" s="8"/>
      <c r="G64" s="8"/>
      <c r="H64" s="8"/>
      <c r="I64" s="8"/>
      <c r="J64" s="8"/>
    </row>
    <row r="66" spans="1:10" x14ac:dyDescent="0.25">
      <c r="B66" t="s">
        <v>0</v>
      </c>
      <c r="C66" t="s">
        <v>1</v>
      </c>
      <c r="F66" s="3" t="s">
        <v>7</v>
      </c>
      <c r="G66" s="5" t="s">
        <v>8</v>
      </c>
      <c r="H66" s="6" t="s">
        <v>25</v>
      </c>
    </row>
    <row r="67" spans="1:10" x14ac:dyDescent="0.25">
      <c r="B67">
        <v>5</v>
      </c>
      <c r="C67" t="s">
        <v>2</v>
      </c>
      <c r="F67" s="3" t="s">
        <v>20</v>
      </c>
      <c r="G67" s="1" t="e">
        <f>VLOOKUP(G66, Table145678[], 2)</f>
        <v>#N/A</v>
      </c>
      <c r="H67" t="str">
        <f ca="1">_xlfn.FORMULATEXT(G67)</f>
        <v>=VLOOKUP(G66, Table145678, 2)</v>
      </c>
    </row>
    <row r="68" spans="1:10" x14ac:dyDescent="0.25">
      <c r="A68" s="3"/>
      <c r="B68" s="4">
        <v>3</v>
      </c>
      <c r="C68" t="s">
        <v>3</v>
      </c>
    </row>
    <row r="69" spans="1:10" x14ac:dyDescent="0.25">
      <c r="B69">
        <v>2</v>
      </c>
      <c r="C69" t="s">
        <v>4</v>
      </c>
    </row>
    <row r="70" spans="1:10" x14ac:dyDescent="0.25">
      <c r="B70">
        <v>1</v>
      </c>
      <c r="C70" t="s">
        <v>5</v>
      </c>
    </row>
    <row r="71" spans="1:10" x14ac:dyDescent="0.25">
      <c r="B71">
        <v>4</v>
      </c>
      <c r="C71" t="s">
        <v>6</v>
      </c>
    </row>
    <row r="76" spans="1:10" x14ac:dyDescent="0.25">
      <c r="A76" s="7" t="s">
        <v>26</v>
      </c>
      <c r="B76" s="7" t="s">
        <v>27</v>
      </c>
      <c r="C76" s="8"/>
      <c r="D76" s="8"/>
      <c r="E76" s="8"/>
      <c r="F76" s="8"/>
      <c r="G76" s="8"/>
      <c r="H76" s="8"/>
      <c r="I76" s="8"/>
      <c r="J76" s="8"/>
    </row>
    <row r="78" spans="1:10" x14ac:dyDescent="0.25">
      <c r="B78" t="s">
        <v>0</v>
      </c>
      <c r="C78" t="s">
        <v>1</v>
      </c>
      <c r="F78" s="3" t="s">
        <v>7</v>
      </c>
      <c r="G78" s="2" t="s">
        <v>8</v>
      </c>
      <c r="H78" t="s">
        <v>25</v>
      </c>
    </row>
    <row r="79" spans="1:10" x14ac:dyDescent="0.25">
      <c r="B79">
        <v>1</v>
      </c>
      <c r="C79" t="s">
        <v>2</v>
      </c>
      <c r="F79" s="3" t="s">
        <v>20</v>
      </c>
      <c r="G79" s="1" t="e">
        <f>VLOOKUP(G78, Table1456789[], 2)</f>
        <v>#N/A</v>
      </c>
      <c r="H79" t="str">
        <f ca="1">_xlfn.FORMULATEXT(G79)</f>
        <v>=VLOOKUP(G78, Table1456789, 2)</v>
      </c>
    </row>
    <row r="80" spans="1:10" x14ac:dyDescent="0.25">
      <c r="A80" s="3"/>
      <c r="B80" s="4">
        <v>2</v>
      </c>
      <c r="C80" t="s">
        <v>3</v>
      </c>
    </row>
    <row r="81" spans="1:10" x14ac:dyDescent="0.25">
      <c r="B81">
        <v>3</v>
      </c>
      <c r="C81" t="s">
        <v>4</v>
      </c>
    </row>
    <row r="82" spans="1:10" x14ac:dyDescent="0.25">
      <c r="B82">
        <v>2</v>
      </c>
      <c r="C82" t="s">
        <v>5</v>
      </c>
    </row>
    <row r="83" spans="1:10" x14ac:dyDescent="0.25">
      <c r="B83">
        <v>5</v>
      </c>
      <c r="C83" t="s">
        <v>6</v>
      </c>
    </row>
    <row r="90" spans="1:10" x14ac:dyDescent="0.25">
      <c r="A90" s="7" t="s">
        <v>28</v>
      </c>
      <c r="B90" s="7" t="s">
        <v>29</v>
      </c>
      <c r="C90" s="8"/>
      <c r="D90" s="8"/>
      <c r="E90" s="8"/>
      <c r="F90" s="8"/>
      <c r="G90" s="8"/>
      <c r="H90" s="8"/>
      <c r="I90" s="8"/>
      <c r="J90" s="8"/>
    </row>
    <row r="92" spans="1:10" x14ac:dyDescent="0.25">
      <c r="B92" t="s">
        <v>0</v>
      </c>
      <c r="C92" t="s">
        <v>1</v>
      </c>
      <c r="F92" s="3" t="s">
        <v>7</v>
      </c>
      <c r="G92" s="2" t="b">
        <v>1</v>
      </c>
    </row>
    <row r="93" spans="1:10" x14ac:dyDescent="0.25">
      <c r="B93" t="b">
        <v>0</v>
      </c>
      <c r="C93" t="s">
        <v>2</v>
      </c>
      <c r="F93" s="3" t="s">
        <v>20</v>
      </c>
      <c r="G93" s="1" t="str">
        <f>VLOOKUP(G92, Table14567893[], 2)</f>
        <v>b</v>
      </c>
      <c r="H93" t="str">
        <f ca="1">_xlfn.FORMULATEXT(G93)</f>
        <v>=VLOOKUP(G92, Table14567893, 2)</v>
      </c>
    </row>
    <row r="94" spans="1:10" x14ac:dyDescent="0.25">
      <c r="A94" s="3"/>
      <c r="B94" s="9" t="b">
        <v>1</v>
      </c>
      <c r="C94" t="s">
        <v>3</v>
      </c>
    </row>
    <row r="99" spans="1:10" x14ac:dyDescent="0.25">
      <c r="A99" s="7" t="s">
        <v>30</v>
      </c>
      <c r="B99" s="7" t="s">
        <v>31</v>
      </c>
      <c r="C99" s="8"/>
      <c r="D99" s="8"/>
      <c r="E99" s="8"/>
      <c r="F99" s="8"/>
      <c r="G99" s="8"/>
      <c r="H99" s="8"/>
      <c r="I99" s="8"/>
      <c r="J99" s="8"/>
    </row>
    <row r="101" spans="1:10" x14ac:dyDescent="0.25">
      <c r="B101" t="s">
        <v>0</v>
      </c>
      <c r="C101" t="s">
        <v>1</v>
      </c>
      <c r="F101" s="3" t="s">
        <v>7</v>
      </c>
      <c r="G101" s="12">
        <v>45324</v>
      </c>
    </row>
    <row r="102" spans="1:10" x14ac:dyDescent="0.25">
      <c r="B102" s="10">
        <v>45292</v>
      </c>
      <c r="C102" t="s">
        <v>2</v>
      </c>
      <c r="F102" s="3" t="s">
        <v>20</v>
      </c>
      <c r="G102" s="1" t="str">
        <f>VLOOKUP(G101, Table1456789310[], 2)</f>
        <v>b</v>
      </c>
      <c r="H102" t="str">
        <f ca="1">_xlfn.FORMULATEXT(G102)</f>
        <v>=VLOOKUP(G101, Table1456789310, 2)</v>
      </c>
    </row>
    <row r="103" spans="1:10" x14ac:dyDescent="0.25">
      <c r="A103" s="3"/>
      <c r="B103" s="11">
        <v>45324</v>
      </c>
      <c r="C103" t="s">
        <v>3</v>
      </c>
    </row>
    <row r="104" spans="1:10" x14ac:dyDescent="0.25">
      <c r="B104" s="10">
        <v>45354</v>
      </c>
      <c r="C104" t="s">
        <v>4</v>
      </c>
    </row>
    <row r="109" spans="1:10" x14ac:dyDescent="0.25">
      <c r="A109" s="7" t="s">
        <v>32</v>
      </c>
      <c r="B109" s="7" t="s">
        <v>33</v>
      </c>
      <c r="C109" s="8"/>
      <c r="D109" s="8"/>
      <c r="E109" s="8"/>
      <c r="F109" s="8"/>
      <c r="G109" s="8"/>
      <c r="H109" s="8"/>
      <c r="I109" s="8"/>
      <c r="J109" s="8"/>
    </row>
    <row r="111" spans="1:10" x14ac:dyDescent="0.25">
      <c r="B111" t="s">
        <v>0</v>
      </c>
      <c r="C111" t="s">
        <v>1</v>
      </c>
      <c r="F111" s="3" t="s">
        <v>7</v>
      </c>
      <c r="G111" s="12" t="s">
        <v>35</v>
      </c>
    </row>
    <row r="112" spans="1:10" x14ac:dyDescent="0.25">
      <c r="B112" s="10" t="s">
        <v>34</v>
      </c>
      <c r="C112" t="s">
        <v>2</v>
      </c>
      <c r="F112" s="3" t="s">
        <v>20</v>
      </c>
      <c r="G112" s="1" t="str">
        <f>VLOOKUP(G111, Table145678931011[], 2)</f>
        <v>b</v>
      </c>
      <c r="H112" t="str">
        <f ca="1">_xlfn.FORMULATEXT(G112)</f>
        <v>=VLOOKUP(G111, Table145678931011, 2)</v>
      </c>
    </row>
    <row r="113" spans="1:10" x14ac:dyDescent="0.25">
      <c r="A113" s="3"/>
      <c r="B113" s="11" t="s">
        <v>35</v>
      </c>
      <c r="C113" t="s">
        <v>3</v>
      </c>
    </row>
    <row r="114" spans="1:10" x14ac:dyDescent="0.25">
      <c r="B114" s="10" t="s">
        <v>36</v>
      </c>
      <c r="C114" t="s">
        <v>4</v>
      </c>
    </row>
    <row r="120" spans="1:10" x14ac:dyDescent="0.25">
      <c r="A120" s="7" t="s">
        <v>37</v>
      </c>
      <c r="B120" s="7" t="s">
        <v>38</v>
      </c>
      <c r="C120" s="8"/>
      <c r="D120" s="8"/>
      <c r="E120" s="8"/>
      <c r="F120" s="8"/>
      <c r="G120" s="8"/>
      <c r="H120" s="8"/>
      <c r="I120" s="8"/>
      <c r="J120" s="8"/>
    </row>
    <row r="122" spans="1:10" x14ac:dyDescent="0.25">
      <c r="B122" t="s">
        <v>0</v>
      </c>
      <c r="C122" t="s">
        <v>1</v>
      </c>
      <c r="F122" s="3" t="s">
        <v>7</v>
      </c>
      <c r="G122" s="12" t="s">
        <v>39</v>
      </c>
    </row>
    <row r="123" spans="1:10" x14ac:dyDescent="0.25">
      <c r="B123" s="10" t="s">
        <v>34</v>
      </c>
      <c r="C123" t="s">
        <v>2</v>
      </c>
      <c r="F123" s="3" t="s">
        <v>20</v>
      </c>
      <c r="G123" s="1" t="e">
        <f>VLOOKUP(G122, Table14567893101112[], 2)</f>
        <v>#N/A</v>
      </c>
      <c r="H123" t="str">
        <f ca="1">_xlfn.FORMULATEXT(G123)</f>
        <v>=VLOOKUP(G122, Table14567893101112, 2)</v>
      </c>
    </row>
    <row r="124" spans="1:10" x14ac:dyDescent="0.25">
      <c r="A124" s="3"/>
      <c r="B124" s="11" t="s">
        <v>35</v>
      </c>
      <c r="C124" t="s">
        <v>3</v>
      </c>
    </row>
    <row r="125" spans="1:10" x14ac:dyDescent="0.25">
      <c r="B125" s="10" t="s">
        <v>36</v>
      </c>
      <c r="C125" t="s">
        <v>4</v>
      </c>
    </row>
    <row r="129" spans="1:10" x14ac:dyDescent="0.25">
      <c r="A129" s="7" t="s">
        <v>40</v>
      </c>
      <c r="B129" s="7" t="s">
        <v>41</v>
      </c>
      <c r="C129" s="8"/>
      <c r="D129" s="8"/>
      <c r="E129" s="8"/>
      <c r="F129" s="8"/>
      <c r="G129" s="8"/>
      <c r="H129" s="8"/>
      <c r="I129" s="8"/>
      <c r="J129" s="8"/>
    </row>
    <row r="131" spans="1:10" x14ac:dyDescent="0.25">
      <c r="B131" t="s">
        <v>0</v>
      </c>
      <c r="C131" t="s">
        <v>1</v>
      </c>
      <c r="F131" s="3" t="s">
        <v>7</v>
      </c>
      <c r="G131" s="12" t="s">
        <v>35</v>
      </c>
    </row>
    <row r="132" spans="1:10" x14ac:dyDescent="0.25">
      <c r="B132" s="10" t="s">
        <v>42</v>
      </c>
      <c r="C132" t="s">
        <v>2</v>
      </c>
      <c r="F132" s="3" t="s">
        <v>20</v>
      </c>
      <c r="G132" s="1" t="str">
        <f>VLOOKUP(G131, Table1456789310111213[], 2)</f>
        <v>b</v>
      </c>
      <c r="H132" t="str">
        <f ca="1">_xlfn.FORMULATEXT(G132)</f>
        <v>=VLOOKUP(G131, Table1456789310111213, 2)</v>
      </c>
    </row>
    <row r="133" spans="1:10" x14ac:dyDescent="0.25">
      <c r="A133" s="3"/>
      <c r="B133" s="11" t="s">
        <v>44</v>
      </c>
      <c r="C133" t="s">
        <v>3</v>
      </c>
    </row>
    <row r="134" spans="1:10" x14ac:dyDescent="0.25">
      <c r="B134" s="10" t="s">
        <v>43</v>
      </c>
      <c r="C134" t="s">
        <v>4</v>
      </c>
    </row>
  </sheetData>
  <mergeCells count="1">
    <mergeCell ref="A1:J1"/>
  </mergeCells>
  <pageMargins left="0.7" right="0.7" top="0.75" bottom="0.75" header="0.3" footer="0.3"/>
  <tableParts count="12">
    <tablePart r:id="rId1"/>
    <tablePart r:id="rId2"/>
    <tablePart r:id="rId3"/>
    <tablePart r:id="rId4"/>
    <tablePart r:id="rId5"/>
    <tablePart r:id="rId6"/>
    <tablePart r:id="rId7"/>
    <tablePart r:id="rId8"/>
    <tablePart r:id="rId9"/>
    <tablePart r:id="rId10"/>
    <tablePart r:id="rId1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Es LastSaved="2023-12-15 17:49:51"/>
</file>

<file path=customXml/itemProps1.xml><?xml version="1.0" encoding="utf-8"?>
<ds:datastoreItem xmlns:ds="http://schemas.openxmlformats.org/officeDocument/2006/customXml" ds:itemID="{C9E36A9A-C852-4CBF-9862-4F7F7CE80B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VLOOKUP Checks</vt:lpstr>
      <vt:lpstr>VLOOKUP Tests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Hayter</dc:creator>
  <cp:lastModifiedBy>Gareth Hayter</cp:lastModifiedBy>
  <dcterms:created xsi:type="dcterms:W3CDTF">2023-12-14T04:16:15Z</dcterms:created>
  <dcterms:modified xsi:type="dcterms:W3CDTF">2023-12-15T04:49:51Z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rmulaDeskUniqueName">
    <vt:lpwstr>5376e56a-b01d-4b80-9940-cd0dd772b8f7</vt:lpwstr>
  </property>
  <property fmtid="{D5CDD505-2E9C-101B-9397-08002B2CF9AE}" pid="3" name="FDM_EquationNames">
    <vt:lpwstr>{C9E36A9A-C852-4CBF-9862-4F7F7CE80BA8}</vt:lpwstr>
  </property>
</Properties>
</file>